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135" windowHeight="9405"/>
  </bookViews>
  <sheets>
    <sheet name="Раздел 1 недвижимое имущество" sheetId="1" r:id="rId1"/>
    <sheet name="Раздел 2 движимое имущество" sheetId="2" r:id="rId2"/>
    <sheet name="Раздел 3 МБУ" sheetId="3" r:id="rId3"/>
  </sheets>
  <calcPr calcId="145621"/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D7" i="2"/>
  <c r="D6" i="2"/>
  <c r="D5" i="2"/>
  <c r="D4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<sst xmlns="http://schemas.openxmlformats.org/spreadsheetml/2006/main" count="200" uniqueCount="135">
  <si>
    <t>п/н</t>
  </si>
  <si>
    <t>Балансовая стоимость объекта      (руб.)</t>
  </si>
  <si>
    <t>Наименование недвижимого имущества</t>
  </si>
  <si>
    <t>Адрес (местоположение) недвижимого имущества</t>
  </si>
  <si>
    <t>Кадастровый № муниципального недвижимого имущества</t>
  </si>
  <si>
    <t>Площадь, протяженность, характеристики муниципального имущества</t>
  </si>
  <si>
    <t>Износ (руб.)</t>
  </si>
  <si>
    <t>Кадастровая стоимость (руб.)</t>
  </si>
  <si>
    <t>Реквизиты документов основания возникновения (прекращения права муниципальной собственности</t>
  </si>
  <si>
    <t>Сведения о правообладателе</t>
  </si>
  <si>
    <t>Сведения об установленных ограничениях</t>
  </si>
  <si>
    <t>Дата                                 возникновения                        права              муниципальной собственности</t>
  </si>
  <si>
    <t>№ п/п</t>
  </si>
  <si>
    <t>Наименование движимого имущества</t>
  </si>
  <si>
    <t>Дата прекращения права муниципальной собственности</t>
  </si>
  <si>
    <t>Балансовая стоимость имущества      (руб.)</t>
  </si>
  <si>
    <t>Автоматика безопасности</t>
  </si>
  <si>
    <t>Автомашина Газ Саз 3507 самосвал Н 655 МО</t>
  </si>
  <si>
    <t>Косилка ротационная навесная КРН-2,1</t>
  </si>
  <si>
    <t>Мусоровоз КО-440-2 (на шасси ГАЗ 3309, дизельный)</t>
  </si>
  <si>
    <t>Одежда сцены</t>
  </si>
  <si>
    <t>Оснастка постоянная ОР-258</t>
  </si>
  <si>
    <t>Отвал бульдозерный к МТ</t>
  </si>
  <si>
    <t>Сварочный агрегат САГ-318Д</t>
  </si>
  <si>
    <t>Трактор МТЗ 82.1 (82014892,СИНИЙ)</t>
  </si>
  <si>
    <t>Экскаватор ЭО 2621 на базе трактора "Беларус-920"</t>
  </si>
  <si>
    <t>Администрация сельского поселения Екатериновка</t>
  </si>
  <si>
    <t>Акт приема- передачи 2007г.</t>
  </si>
  <si>
    <t>Распоряжение №6 от 05.05.2009г. "О приобретении основных средств  сельского поселения екатериновка</t>
  </si>
  <si>
    <t>РАЗДЕЛ 2. Реестр движимого имущества сельского (городского)поселения Екатериновка м.р. Безенчукский Самарской области</t>
  </si>
  <si>
    <t>Раздел 3  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(участником).</t>
  </si>
  <si>
    <t>Полное наименование и организационно- 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</si>
  <si>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</si>
  <si>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</si>
  <si>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</si>
  <si>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r>
      <rPr>
        <sz val="10"/>
        <color theme="1"/>
        <rFont val="Times New Roman"/>
        <family val="1"/>
        <charset val="204"/>
      </rPr>
      <t>Размер уставного фонда (для муниципальных унитарных предприятий</t>
    </r>
    <r>
      <rPr>
        <sz val="11"/>
        <color theme="1"/>
        <rFont val="Calibri"/>
        <family val="2"/>
        <charset val="204"/>
        <scheme val="minor"/>
      </rPr>
      <t>)</t>
    </r>
  </si>
  <si>
    <t>Размер доли, принадлежащий муниципальному образованию в уставном  (складочном) капитале, в процентах (для хозяйственных обществ и товариществ)</t>
  </si>
  <si>
    <t>Данные о балансовой и остаточной  стоимости основных средств (фондов) (для муниципальных учреждений,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</si>
  <si>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</si>
  <si>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Муниципальное бюджетное учреждение "Екатериновское Благоустройство" сельского поселения Екатериновка муниципального района Безенчукский Самарской области. Муниципальная собственность.</t>
  </si>
  <si>
    <t>446232, Российская Федерация, Самарская область, Безенчукский район, с.Екатериновка, улица Советская. д.1</t>
  </si>
  <si>
    <t>Свидетельство о государственной регистрации юридического лица серия 63 №006173142 от 05.03.2015г.</t>
  </si>
  <si>
    <t>Решение Собрания представителей сельского поселения Екатериновка муниципального района Безенчукский Самарской области от 19.02.2015 года №189/2 "О создании Муниципального бюджетного учреждения "Екатериновское Благоустройство" сельского поселения Екатериновка муниципального района Безенчукский Самарской области"</t>
  </si>
  <si>
    <t xml:space="preserve">Балансовая стоимость основных средств - 3 620 256 рублей.  Остаточная стоимость основных средств - 1 313 066, 46 рублей </t>
  </si>
  <si>
    <t>13 человек</t>
  </si>
  <si>
    <t xml:space="preserve">РАЗДЕЛ 1. Реестр недвижимого имущества сельского  поселения "Село Кольцово"  МР"Ферзиковский район"                                                                                               </t>
  </si>
  <si>
    <t>с. Кольцово, ул. Колхозная, д.3</t>
  </si>
  <si>
    <t>40-40-22/012/2007-733</t>
  </si>
  <si>
    <t>66,4 кв.м.</t>
  </si>
  <si>
    <t>Здание администрации сельского поселения "Село Кольцово" нежилое, сборно-щитовое, облицовано кирпичом</t>
  </si>
  <si>
    <t>Свидетельство ОГРП 40КЯ №193795</t>
  </si>
  <si>
    <t>Администрация (ИРО) сельского поселения "Село Кольцово"</t>
  </si>
  <si>
    <t>с. Кольцово,  ул.Центральная, д.2</t>
  </si>
  <si>
    <t>Нежилое здание Кольцовского сельского Дома культуры, кирпичное</t>
  </si>
  <si>
    <t>40:22:121301:342</t>
  </si>
  <si>
    <t>269,4 кв. м</t>
  </si>
  <si>
    <t>Свидетельство ОГРП 40КЛ №619713</t>
  </si>
  <si>
    <t>с. Кольцово, ул. Мира</t>
  </si>
  <si>
    <t>с. Кольцово</t>
  </si>
  <si>
    <t>Прицеп тракторный цистерна водяная ОТА-0,9</t>
  </si>
  <si>
    <t>Свидетельство о регистрации машины ВН 982373</t>
  </si>
  <si>
    <t xml:space="preserve">с. Кольцово, ул. Молодежная </t>
  </si>
  <si>
    <t>с. Кольцово, ул. Школьная</t>
  </si>
  <si>
    <t>с. Кольцово, ул. Садовая</t>
  </si>
  <si>
    <t>с. Кольцово, ул. Парковая</t>
  </si>
  <si>
    <t>с. Кольцово, ул. Зиново</t>
  </si>
  <si>
    <t>с. Кольцово, ул. Горяново</t>
  </si>
  <si>
    <t>с. Кольцово, ул. Центральная</t>
  </si>
  <si>
    <t>д. Воронино</t>
  </si>
  <si>
    <t>д. Михайловка</t>
  </si>
  <si>
    <t>д. Поливаново</t>
  </si>
  <si>
    <t>д. Тимофеевка</t>
  </si>
  <si>
    <t>д. Караваинки</t>
  </si>
  <si>
    <t>д. Новая</t>
  </si>
  <si>
    <t>д. Пышково</t>
  </si>
  <si>
    <t>д. Шахово</t>
  </si>
  <si>
    <t>д. Кашурки</t>
  </si>
  <si>
    <t>д. Алферьево</t>
  </si>
  <si>
    <t xml:space="preserve">Решение Сельской Думы сельского поселения "Село Кольцово" от 30.12.2016 №51 </t>
  </si>
  <si>
    <t>Земельный участок</t>
  </si>
  <si>
    <t>с. Кольцово, ул. Центральная, д.2</t>
  </si>
  <si>
    <t>40:22:121301:626</t>
  </si>
  <si>
    <t>0,787 м</t>
  </si>
  <si>
    <t>0,457 м</t>
  </si>
  <si>
    <t>0,634 м</t>
  </si>
  <si>
    <t>0,543 м</t>
  </si>
  <si>
    <t>0,810 м</t>
  </si>
  <si>
    <t>0,418 м</t>
  </si>
  <si>
    <t>0,998 м</t>
  </si>
  <si>
    <t xml:space="preserve"> 2,625 м</t>
  </si>
  <si>
    <t>0,906 м</t>
  </si>
  <si>
    <t>1,948 м</t>
  </si>
  <si>
    <t xml:space="preserve"> 0,425 м</t>
  </si>
  <si>
    <t>1,092 м</t>
  </si>
  <si>
    <t>1,125 м</t>
  </si>
  <si>
    <t>1,765 м</t>
  </si>
  <si>
    <t>0,424 м</t>
  </si>
  <si>
    <t>1,068 м</t>
  </si>
  <si>
    <t>0,550 м</t>
  </si>
  <si>
    <t>1852 кв. м</t>
  </si>
  <si>
    <t>Свидетельство ОГРП 40КЛ №663074</t>
  </si>
  <si>
    <t>Автомобильная дорога  в д. Алферьево 0,550 м Идентификационный номер 29 244 848 ОП МП -18</t>
  </si>
  <si>
    <t>Автомобильная дорога  в д. Кашурки 1,068 м Идентификационный номер 29 244 848 ОП МП - 17</t>
  </si>
  <si>
    <t>Автомобильная дорога  в д. Шахово 0,424 м Идентификационный номер 29 244 848 ОП МП - 16</t>
  </si>
  <si>
    <t>Автомобильная дорога  в д. Пышково 1,765 м Идентификационный номер 29 244 848 ОП МП - 15</t>
  </si>
  <si>
    <t>Автомобильная дорога  в д. Новая 1,125 м Идентификационный номер 29 244 848 ОП МП - 14</t>
  </si>
  <si>
    <t>Автомобильная дорога  в д. Караваинки 1,092 м Идентификационный номер 29 244 848 ОП МП - 13</t>
  </si>
  <si>
    <t>Автомобильная дорога  в д. Тимофеевка 0,425 м Идентификационный номер 29 244 848 ОП МП - 12</t>
  </si>
  <si>
    <t>Автомобильная дорога  в д. Поливаново 1,948 м Идентификационный номер 29 244 848 ОП МП  - 11</t>
  </si>
  <si>
    <t>Автомобильная дорога  в д. Михайловка 0,906 м Идентификационный номер 29 244 848 ОП МП - 10</t>
  </si>
  <si>
    <t>Автомобильная дорога  в д. Воронино 2,625 м Идентификационный номер 29 244 848 ОП МП - 009</t>
  </si>
  <si>
    <t>Автомобильная дорога  ул. Центральная с. Кольцово 0,634 м Идентификационный номер 29 244 848 ОП МП - 008</t>
  </si>
  <si>
    <t>Автомобильная дорога  ул. Горяново с. Кольцово 0,998 м идентификационный номер 29 244 848 ОП МП - 007</t>
  </si>
  <si>
    <t>Автомобильная дорога   ул. Мира с. Кольцово 0,787 м Идентификационный номер 29 244 848  ОП МП - 001</t>
  </si>
  <si>
    <t>Автомобильная дорога  ул. Молодежная с. Кольцово 0,457 м идентификационный номер 29 244 848 ОП МП-  002</t>
  </si>
  <si>
    <t>Автомобильная дорога  ул. Школьная с. Кольцово 0,634 м идентификационный номер 29 244 848 ОП МП - 003</t>
  </si>
  <si>
    <t>Автомобильная дорога  ул. Садовая с. Кольцово 0,543 м идентификационный номер 29 244 848 ОП МП - 004</t>
  </si>
  <si>
    <t>Автомобильная дорога  ул. Парковая с. Кольцово 0,810 м Идентификационный номер 29 244 848 ОП МП - 005</t>
  </si>
  <si>
    <t>Автомобильная дорога  ул. Зиново с. Кольцово 0,418 м Идентификационный номер 29 244 848 ОП МП - 006</t>
  </si>
  <si>
    <t>Очистные соружения с коллектором</t>
  </si>
  <si>
    <t>Акт приема-передачи 2007 г.</t>
  </si>
  <si>
    <t>Здание котельной Кольцовского сельского дома  культуры,  кирпичное</t>
  </si>
  <si>
    <t>8 кв.м</t>
  </si>
  <si>
    <t>с. Кольцово, ул. Центральная, д.2а</t>
  </si>
  <si>
    <t>Решение Сельской Думы сельского поселения "Село Кольцово" от 12.11.2008 №80</t>
  </si>
  <si>
    <t>с. Кольцово, ул. Лесная</t>
  </si>
  <si>
    <t>40:22:121601:14</t>
  </si>
  <si>
    <t>30,8 кв. м</t>
  </si>
  <si>
    <t>Нежилое здание - Колокольня Покровского храма, кирпичное</t>
  </si>
  <si>
    <t>Решение Калужского районного суда Калужской области от 27.02.2017 , дата вступления в законную силу: 28.03.2017, выписка из ЕГРН от 02.06.2017</t>
  </si>
  <si>
    <t>40:22:121301:672</t>
  </si>
  <si>
    <t>62 м</t>
  </si>
  <si>
    <t>Решение Калужского районного суда Калужской области от 07.03.2017 , дата вступления в законную силу: 07.04.2017, выписка из ЕГРН от 10.05.2017</t>
  </si>
  <si>
    <t>4 т</t>
  </si>
  <si>
    <t>Артезианская скважина для добычи пресных подземных вод из Алексинско-Веневского водоносного горизонта  глубиной 62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</si>
</sst>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5" fillId="2" borderId="3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4" fontId="5" fillId="2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Font="1" applyBorder="1"/>
    <xf numFmtId="4" fontId="11" fillId="2" borderId="3" xfId="0" applyNumberFormat="1" applyFont="1" applyFill="1" applyBorder="1" applyAlignment="1">
      <alignment horizontal="right" vertical="top" wrapText="1"/>
    </xf>
    <xf numFmtId="0" fontId="0" fillId="0" borderId="0" xfId="0" applyFont="1"/>
    <xf numFmtId="4" fontId="5" fillId="2" borderId="3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topLeftCell="A25" workbookViewId="0">
      <selection activeCell="P28" sqref="P28"/>
    </sheetView>
  </sheetViews>
  <sheetFormatPr defaultRowHeight="15" x14ac:dyDescent="0.25"/>
  <cols>
    <col min="1" max="1" width="5.42578125" customWidth="1"/>
    <col min="2" max="2" width="19.85546875" customWidth="1"/>
    <col min="3" max="3" width="13.42578125" customWidth="1"/>
    <col min="4" max="4" width="13.7109375" customWidth="1"/>
    <col min="5" max="5" width="12.7109375" customWidth="1"/>
    <col min="6" max="6" width="12" customWidth="1"/>
    <col min="7" max="7" width="6.28515625" customWidth="1"/>
    <col min="8" max="8" width="10.7109375" customWidth="1"/>
    <col min="9" max="9" width="8.5703125" customWidth="1"/>
    <col min="10" max="10" width="6.140625" customWidth="1"/>
    <col min="11" max="11" width="16.5703125" customWidth="1"/>
    <col min="12" max="12" width="17.85546875" customWidth="1"/>
  </cols>
  <sheetData>
    <row r="2" spans="1:13" ht="33" customHeight="1" x14ac:dyDescent="0.2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3" s="25" customFormat="1" ht="145.5" customHeight="1" x14ac:dyDescent="0.25">
      <c r="A3" s="1" t="s">
        <v>0</v>
      </c>
      <c r="B3" s="1" t="s">
        <v>2</v>
      </c>
      <c r="C3" s="1" t="s">
        <v>3</v>
      </c>
      <c r="D3" s="1" t="s">
        <v>4</v>
      </c>
      <c r="E3" s="10" t="s">
        <v>5</v>
      </c>
      <c r="F3" s="1" t="s">
        <v>1</v>
      </c>
      <c r="G3" s="1" t="s">
        <v>6</v>
      </c>
      <c r="H3" s="1" t="s">
        <v>7</v>
      </c>
      <c r="I3" s="1" t="s">
        <v>11</v>
      </c>
      <c r="J3" s="1" t="s">
        <v>14</v>
      </c>
      <c r="K3" s="1" t="s">
        <v>8</v>
      </c>
      <c r="L3" s="1" t="s">
        <v>9</v>
      </c>
      <c r="M3" s="1" t="s">
        <v>10</v>
      </c>
    </row>
    <row r="4" spans="1:13" s="25" customFormat="1" ht="63" customHeight="1" x14ac:dyDescent="0.25">
      <c r="A4" s="3">
        <v>1</v>
      </c>
      <c r="B4" s="5" t="s">
        <v>49</v>
      </c>
      <c r="C4" s="5" t="s">
        <v>46</v>
      </c>
      <c r="D4" s="5" t="s">
        <v>47</v>
      </c>
      <c r="E4" s="14" t="s">
        <v>48</v>
      </c>
      <c r="F4" s="26">
        <v>102840</v>
      </c>
      <c r="G4" s="24"/>
      <c r="H4" s="1"/>
      <c r="I4" s="10">
        <v>2008</v>
      </c>
      <c r="J4" s="1"/>
      <c r="K4" s="1" t="s">
        <v>50</v>
      </c>
      <c r="L4" s="2" t="s">
        <v>51</v>
      </c>
      <c r="M4" s="1"/>
    </row>
    <row r="5" spans="1:13" s="25" customFormat="1" ht="72" customHeight="1" x14ac:dyDescent="0.25">
      <c r="A5" s="3">
        <v>2</v>
      </c>
      <c r="B5" s="5" t="s">
        <v>121</v>
      </c>
      <c r="C5" s="5" t="s">
        <v>123</v>
      </c>
      <c r="D5" s="5"/>
      <c r="E5" s="14" t="s">
        <v>122</v>
      </c>
      <c r="F5" s="24"/>
      <c r="G5" s="24"/>
      <c r="H5" s="1"/>
      <c r="I5" s="10">
        <v>2008</v>
      </c>
      <c r="J5" s="1"/>
      <c r="K5" s="1" t="s">
        <v>124</v>
      </c>
      <c r="L5" s="2" t="s">
        <v>51</v>
      </c>
      <c r="M5" s="1"/>
    </row>
    <row r="6" spans="1:13" s="25" customFormat="1" ht="59.25" customHeight="1" x14ac:dyDescent="0.25">
      <c r="A6" s="3">
        <v>3</v>
      </c>
      <c r="B6" s="5" t="s">
        <v>53</v>
      </c>
      <c r="C6" s="5" t="s">
        <v>52</v>
      </c>
      <c r="D6" s="5" t="s">
        <v>54</v>
      </c>
      <c r="E6" s="14" t="s">
        <v>55</v>
      </c>
      <c r="F6" s="24"/>
      <c r="G6" s="24"/>
      <c r="H6" s="2"/>
      <c r="I6" s="11">
        <v>2013</v>
      </c>
      <c r="J6" s="2"/>
      <c r="K6" s="1" t="s">
        <v>56</v>
      </c>
      <c r="L6" s="2" t="s">
        <v>51</v>
      </c>
      <c r="M6" s="1"/>
    </row>
    <row r="7" spans="1:13" s="25" customFormat="1" ht="57.75" customHeight="1" x14ac:dyDescent="0.25">
      <c r="A7" s="3">
        <v>4</v>
      </c>
      <c r="B7" s="5" t="s">
        <v>59</v>
      </c>
      <c r="C7" s="5" t="s">
        <v>58</v>
      </c>
      <c r="D7" s="5"/>
      <c r="E7" s="14" t="s">
        <v>133</v>
      </c>
      <c r="F7" s="24"/>
      <c r="G7" s="24"/>
      <c r="H7" s="24"/>
      <c r="I7" s="12">
        <v>2011</v>
      </c>
      <c r="J7" s="2"/>
      <c r="K7" s="2" t="s">
        <v>60</v>
      </c>
      <c r="L7" s="2" t="s">
        <v>51</v>
      </c>
      <c r="M7" s="1"/>
    </row>
    <row r="8" spans="1:13" s="25" customFormat="1" ht="103.5" customHeight="1" x14ac:dyDescent="0.25">
      <c r="A8" s="3">
        <v>5</v>
      </c>
      <c r="B8" s="5" t="s">
        <v>113</v>
      </c>
      <c r="C8" s="5" t="s">
        <v>57</v>
      </c>
      <c r="D8" s="5"/>
      <c r="E8" s="14" t="s">
        <v>82</v>
      </c>
      <c r="F8" s="24"/>
      <c r="G8" s="24"/>
      <c r="H8" s="24"/>
      <c r="I8" s="9"/>
      <c r="J8" s="2"/>
      <c r="K8" s="2" t="s">
        <v>78</v>
      </c>
      <c r="L8" s="2" t="s">
        <v>51</v>
      </c>
      <c r="M8" s="1"/>
    </row>
    <row r="9" spans="1:13" s="25" customFormat="1" ht="99" customHeight="1" x14ac:dyDescent="0.25">
      <c r="A9" s="3">
        <v>6</v>
      </c>
      <c r="B9" s="5" t="s">
        <v>114</v>
      </c>
      <c r="C9" s="5" t="s">
        <v>61</v>
      </c>
      <c r="D9" s="5"/>
      <c r="E9" s="14" t="s">
        <v>83</v>
      </c>
      <c r="F9" s="24"/>
      <c r="G9" s="24"/>
      <c r="H9" s="24"/>
      <c r="I9" s="24"/>
      <c r="J9" s="2"/>
      <c r="K9" s="2" t="s">
        <v>78</v>
      </c>
      <c r="L9" s="2" t="s">
        <v>51</v>
      </c>
      <c r="M9" s="1"/>
    </row>
    <row r="10" spans="1:13" s="25" customFormat="1" ht="78" customHeight="1" x14ac:dyDescent="0.25">
      <c r="A10" s="3">
        <v>7</v>
      </c>
      <c r="B10" s="5" t="s">
        <v>115</v>
      </c>
      <c r="C10" s="5" t="s">
        <v>62</v>
      </c>
      <c r="D10" s="5"/>
      <c r="E10" s="14" t="s">
        <v>84</v>
      </c>
      <c r="F10" s="24"/>
      <c r="G10" s="24"/>
      <c r="H10" s="24"/>
      <c r="I10" s="24"/>
      <c r="J10" s="2"/>
      <c r="K10" s="2" t="s">
        <v>78</v>
      </c>
      <c r="L10" s="2" t="s">
        <v>51</v>
      </c>
      <c r="M10" s="1"/>
    </row>
    <row r="11" spans="1:13" s="25" customFormat="1" ht="79.5" customHeight="1" x14ac:dyDescent="0.25">
      <c r="A11" s="3">
        <v>8</v>
      </c>
      <c r="B11" s="5" t="s">
        <v>116</v>
      </c>
      <c r="C11" s="5" t="s">
        <v>63</v>
      </c>
      <c r="D11" s="5"/>
      <c r="E11" s="14" t="s">
        <v>85</v>
      </c>
      <c r="F11" s="24"/>
      <c r="G11" s="24"/>
      <c r="H11" s="24"/>
      <c r="I11" s="24"/>
      <c r="J11" s="2"/>
      <c r="K11" s="2" t="s">
        <v>78</v>
      </c>
      <c r="L11" s="2" t="s">
        <v>51</v>
      </c>
      <c r="M11" s="1"/>
    </row>
    <row r="12" spans="1:13" s="25" customFormat="1" ht="75.75" customHeight="1" x14ac:dyDescent="0.25">
      <c r="A12" s="3">
        <v>9</v>
      </c>
      <c r="B12" s="5" t="s">
        <v>117</v>
      </c>
      <c r="C12" s="5" t="s">
        <v>64</v>
      </c>
      <c r="D12" s="5"/>
      <c r="E12" s="14" t="s">
        <v>86</v>
      </c>
      <c r="F12" s="24"/>
      <c r="G12" s="24"/>
      <c r="H12" s="24"/>
      <c r="I12" s="24"/>
      <c r="J12" s="2"/>
      <c r="K12" s="2" t="s">
        <v>78</v>
      </c>
      <c r="L12" s="2" t="s">
        <v>51</v>
      </c>
      <c r="M12" s="1"/>
    </row>
    <row r="13" spans="1:13" s="25" customFormat="1" ht="79.5" customHeight="1" x14ac:dyDescent="0.25">
      <c r="A13" s="3">
        <v>10</v>
      </c>
      <c r="B13" s="5" t="s">
        <v>118</v>
      </c>
      <c r="C13" s="5" t="s">
        <v>65</v>
      </c>
      <c r="D13" s="5"/>
      <c r="E13" s="14" t="s">
        <v>87</v>
      </c>
      <c r="F13" s="24"/>
      <c r="G13" s="24"/>
      <c r="H13" s="24"/>
      <c r="I13" s="24"/>
      <c r="J13" s="2"/>
      <c r="K13" s="2" t="s">
        <v>78</v>
      </c>
      <c r="L13" s="2" t="s">
        <v>51</v>
      </c>
      <c r="M13" s="1"/>
    </row>
    <row r="14" spans="1:13" s="25" customFormat="1" ht="63" x14ac:dyDescent="0.25">
      <c r="A14" s="3">
        <v>11</v>
      </c>
      <c r="B14" s="5" t="s">
        <v>112</v>
      </c>
      <c r="C14" s="5" t="s">
        <v>66</v>
      </c>
      <c r="D14" s="5"/>
      <c r="E14" s="14" t="s">
        <v>88</v>
      </c>
      <c r="F14" s="24"/>
      <c r="G14" s="24"/>
      <c r="H14" s="24"/>
      <c r="I14" s="24"/>
      <c r="J14" s="2"/>
      <c r="K14" s="2" t="s">
        <v>78</v>
      </c>
      <c r="L14" s="2" t="s">
        <v>51</v>
      </c>
      <c r="M14" s="1"/>
    </row>
    <row r="15" spans="1:13" s="25" customFormat="1" ht="63" x14ac:dyDescent="0.25">
      <c r="A15" s="23">
        <v>12</v>
      </c>
      <c r="B15" s="5" t="s">
        <v>111</v>
      </c>
      <c r="C15" s="5" t="s">
        <v>67</v>
      </c>
      <c r="D15" s="5"/>
      <c r="E15" s="14" t="s">
        <v>84</v>
      </c>
      <c r="F15" s="24"/>
      <c r="G15" s="24"/>
      <c r="H15" s="24"/>
      <c r="I15" s="24"/>
      <c r="J15" s="23"/>
      <c r="K15" s="2" t="s">
        <v>78</v>
      </c>
      <c r="L15" s="2" t="s">
        <v>51</v>
      </c>
      <c r="M15" s="23"/>
    </row>
    <row r="16" spans="1:13" s="25" customFormat="1" ht="72" customHeight="1" x14ac:dyDescent="0.25">
      <c r="A16" s="23">
        <v>13</v>
      </c>
      <c r="B16" s="5" t="s">
        <v>110</v>
      </c>
      <c r="C16" s="5" t="s">
        <v>68</v>
      </c>
      <c r="D16" s="5"/>
      <c r="E16" s="14" t="s">
        <v>89</v>
      </c>
      <c r="F16" s="24"/>
      <c r="G16" s="24"/>
      <c r="H16" s="24"/>
      <c r="I16" s="24"/>
      <c r="J16" s="23"/>
      <c r="K16" s="2" t="s">
        <v>78</v>
      </c>
      <c r="L16" s="2" t="s">
        <v>51</v>
      </c>
      <c r="M16" s="23"/>
    </row>
    <row r="17" spans="1:13" s="25" customFormat="1" ht="60.75" x14ac:dyDescent="0.25">
      <c r="A17" s="23">
        <v>14</v>
      </c>
      <c r="B17" s="5" t="s">
        <v>109</v>
      </c>
      <c r="C17" s="5" t="s">
        <v>69</v>
      </c>
      <c r="D17" s="5"/>
      <c r="E17" s="14" t="s">
        <v>90</v>
      </c>
      <c r="F17" s="24"/>
      <c r="G17" s="24"/>
      <c r="H17" s="24"/>
      <c r="I17" s="24"/>
      <c r="J17" s="23"/>
      <c r="K17" s="2" t="s">
        <v>78</v>
      </c>
      <c r="L17" s="2" t="s">
        <v>51</v>
      </c>
      <c r="M17" s="23"/>
    </row>
    <row r="18" spans="1:13" s="25" customFormat="1" ht="60.75" x14ac:dyDescent="0.25">
      <c r="A18" s="23">
        <v>15</v>
      </c>
      <c r="B18" s="5" t="s">
        <v>108</v>
      </c>
      <c r="C18" s="5" t="s">
        <v>70</v>
      </c>
      <c r="D18" s="5"/>
      <c r="E18" s="14" t="s">
        <v>91</v>
      </c>
      <c r="F18" s="24"/>
      <c r="G18" s="24"/>
      <c r="H18" s="24"/>
      <c r="I18" s="24"/>
      <c r="J18" s="23"/>
      <c r="K18" s="2" t="s">
        <v>78</v>
      </c>
      <c r="L18" s="2" t="s">
        <v>51</v>
      </c>
      <c r="M18" s="23"/>
    </row>
    <row r="19" spans="1:13" s="25" customFormat="1" ht="60.75" x14ac:dyDescent="0.25">
      <c r="A19" s="23">
        <v>16</v>
      </c>
      <c r="B19" s="5" t="s">
        <v>107</v>
      </c>
      <c r="C19" s="5" t="s">
        <v>71</v>
      </c>
      <c r="D19" s="5"/>
      <c r="E19" s="14" t="s">
        <v>92</v>
      </c>
      <c r="F19" s="24"/>
      <c r="G19" s="24"/>
      <c r="H19" s="24"/>
      <c r="I19" s="24"/>
      <c r="J19" s="23"/>
      <c r="K19" s="2" t="s">
        <v>78</v>
      </c>
      <c r="L19" s="2" t="s">
        <v>51</v>
      </c>
      <c r="M19" s="23"/>
    </row>
    <row r="20" spans="1:13" s="25" customFormat="1" ht="75.75" customHeight="1" x14ac:dyDescent="0.25">
      <c r="A20" s="23">
        <v>17</v>
      </c>
      <c r="B20" s="5" t="s">
        <v>106</v>
      </c>
      <c r="C20" s="5" t="s">
        <v>72</v>
      </c>
      <c r="D20" s="5"/>
      <c r="E20" s="14" t="s">
        <v>93</v>
      </c>
      <c r="F20" s="24"/>
      <c r="G20" s="24"/>
      <c r="H20" s="24"/>
      <c r="I20" s="24"/>
      <c r="J20" s="23"/>
      <c r="K20" s="2" t="s">
        <v>78</v>
      </c>
      <c r="L20" s="2" t="s">
        <v>51</v>
      </c>
      <c r="M20" s="23"/>
    </row>
    <row r="21" spans="1:13" s="25" customFormat="1" ht="77.25" customHeight="1" x14ac:dyDescent="0.25">
      <c r="A21" s="23">
        <v>18</v>
      </c>
      <c r="B21" s="5" t="s">
        <v>105</v>
      </c>
      <c r="C21" s="5" t="s">
        <v>73</v>
      </c>
      <c r="D21" s="5"/>
      <c r="E21" s="14" t="s">
        <v>94</v>
      </c>
      <c r="F21" s="24"/>
      <c r="G21" s="24"/>
      <c r="H21" s="24"/>
      <c r="I21" s="24"/>
      <c r="J21" s="23"/>
      <c r="K21" s="2" t="s">
        <v>78</v>
      </c>
      <c r="L21" s="2" t="s">
        <v>51</v>
      </c>
      <c r="M21" s="23"/>
    </row>
    <row r="22" spans="1:13" s="25" customFormat="1" ht="76.5" customHeight="1" x14ac:dyDescent="0.25">
      <c r="A22" s="23">
        <v>19</v>
      </c>
      <c r="B22" s="5" t="s">
        <v>104</v>
      </c>
      <c r="C22" s="5" t="s">
        <v>74</v>
      </c>
      <c r="D22" s="5"/>
      <c r="E22" s="14" t="s">
        <v>95</v>
      </c>
      <c r="F22" s="24"/>
      <c r="G22" s="24"/>
      <c r="H22" s="24"/>
      <c r="I22" s="24"/>
      <c r="J22" s="23"/>
      <c r="K22" s="2" t="s">
        <v>78</v>
      </c>
      <c r="L22" s="2" t="s">
        <v>51</v>
      </c>
      <c r="M22" s="23"/>
    </row>
    <row r="23" spans="1:13" s="25" customFormat="1" ht="75" customHeight="1" x14ac:dyDescent="0.25">
      <c r="A23" s="23">
        <v>20</v>
      </c>
      <c r="B23" s="5" t="s">
        <v>103</v>
      </c>
      <c r="C23" s="5" t="s">
        <v>75</v>
      </c>
      <c r="D23" s="5"/>
      <c r="E23" s="14" t="s">
        <v>96</v>
      </c>
      <c r="F23" s="24"/>
      <c r="G23" s="24"/>
      <c r="H23" s="24"/>
      <c r="I23" s="24"/>
      <c r="J23" s="23"/>
      <c r="K23" s="2" t="s">
        <v>78</v>
      </c>
      <c r="L23" s="2" t="s">
        <v>51</v>
      </c>
      <c r="M23" s="23"/>
    </row>
    <row r="24" spans="1:13" s="25" customFormat="1" ht="78.75" customHeight="1" x14ac:dyDescent="0.25">
      <c r="A24" s="23">
        <v>21</v>
      </c>
      <c r="B24" s="5" t="s">
        <v>102</v>
      </c>
      <c r="C24" s="5" t="s">
        <v>76</v>
      </c>
      <c r="D24" s="5"/>
      <c r="E24" s="14" t="s">
        <v>97</v>
      </c>
      <c r="F24" s="24"/>
      <c r="G24" s="24"/>
      <c r="H24" s="24"/>
      <c r="I24" s="24"/>
      <c r="J24" s="23"/>
      <c r="K24" s="2" t="s">
        <v>78</v>
      </c>
      <c r="L24" s="2" t="s">
        <v>51</v>
      </c>
      <c r="M24" s="23"/>
    </row>
    <row r="25" spans="1:13" s="25" customFormat="1" ht="73.5" customHeight="1" x14ac:dyDescent="0.25">
      <c r="A25" s="23">
        <v>22</v>
      </c>
      <c r="B25" s="5" t="s">
        <v>101</v>
      </c>
      <c r="C25" s="5" t="s">
        <v>77</v>
      </c>
      <c r="D25" s="5"/>
      <c r="E25" s="14" t="s">
        <v>98</v>
      </c>
      <c r="F25" s="24"/>
      <c r="G25" s="24"/>
      <c r="H25" s="24"/>
      <c r="I25" s="24"/>
      <c r="J25" s="23"/>
      <c r="K25" s="2" t="s">
        <v>78</v>
      </c>
      <c r="L25" s="2" t="s">
        <v>51</v>
      </c>
      <c r="M25" s="23"/>
    </row>
    <row r="26" spans="1:13" s="25" customFormat="1" ht="73.5" customHeight="1" x14ac:dyDescent="0.25">
      <c r="A26" s="23">
        <v>23</v>
      </c>
      <c r="B26" s="5" t="s">
        <v>119</v>
      </c>
      <c r="C26" s="5" t="s">
        <v>63</v>
      </c>
      <c r="D26" s="5"/>
      <c r="E26" s="14"/>
      <c r="F26" s="24"/>
      <c r="G26" s="24"/>
      <c r="H26" s="24"/>
      <c r="I26" s="24"/>
      <c r="J26" s="23"/>
      <c r="K26" s="2" t="s">
        <v>120</v>
      </c>
      <c r="L26" s="2" t="s">
        <v>51</v>
      </c>
      <c r="M26" s="23"/>
    </row>
    <row r="27" spans="1:13" s="25" customFormat="1" ht="143.25" customHeight="1" x14ac:dyDescent="0.25">
      <c r="A27" s="23">
        <v>24</v>
      </c>
      <c r="B27" s="5" t="s">
        <v>128</v>
      </c>
      <c r="C27" s="5" t="s">
        <v>125</v>
      </c>
      <c r="D27" s="5" t="s">
        <v>126</v>
      </c>
      <c r="E27" s="14" t="s">
        <v>127</v>
      </c>
      <c r="F27" s="24"/>
      <c r="G27" s="24"/>
      <c r="H27" s="24">
        <v>440415.36</v>
      </c>
      <c r="I27" s="24">
        <v>2017</v>
      </c>
      <c r="J27" s="23"/>
      <c r="K27" s="2" t="s">
        <v>129</v>
      </c>
      <c r="L27" s="2" t="s">
        <v>51</v>
      </c>
      <c r="M27" s="23"/>
    </row>
    <row r="28" spans="1:13" s="25" customFormat="1" ht="138" customHeight="1" x14ac:dyDescent="0.25">
      <c r="A28" s="23">
        <v>25</v>
      </c>
      <c r="B28" s="5" t="s">
        <v>134</v>
      </c>
      <c r="C28" s="5" t="s">
        <v>58</v>
      </c>
      <c r="D28" s="5" t="s">
        <v>130</v>
      </c>
      <c r="E28" s="14" t="s">
        <v>131</v>
      </c>
      <c r="F28" s="24"/>
      <c r="G28" s="24"/>
      <c r="H28" s="24"/>
      <c r="I28" s="24">
        <v>2017</v>
      </c>
      <c r="J28" s="23"/>
      <c r="K28" s="2" t="s">
        <v>132</v>
      </c>
      <c r="L28" s="2" t="s">
        <v>51</v>
      </c>
      <c r="M28" s="23"/>
    </row>
    <row r="29" spans="1:13" s="25" customFormat="1" ht="78" customHeight="1" x14ac:dyDescent="0.25">
      <c r="A29" s="23">
        <v>26</v>
      </c>
      <c r="B29" s="5" t="s">
        <v>79</v>
      </c>
      <c r="C29" s="5" t="s">
        <v>80</v>
      </c>
      <c r="D29" s="5" t="s">
        <v>81</v>
      </c>
      <c r="E29" s="14" t="s">
        <v>99</v>
      </c>
      <c r="F29" s="24"/>
      <c r="G29" s="24"/>
      <c r="H29" s="24">
        <v>6803785</v>
      </c>
      <c r="I29" s="24"/>
      <c r="J29" s="23"/>
      <c r="K29" s="1" t="s">
        <v>100</v>
      </c>
      <c r="L29" s="2" t="s">
        <v>51</v>
      </c>
      <c r="M29" s="23"/>
    </row>
  </sheetData>
  <mergeCells count="1">
    <mergeCell ref="A2:K2"/>
  </mergeCells>
  <pageMargins left="0.23622047244094491" right="0.23622047244094491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14" sqref="A14"/>
    </sheetView>
  </sheetViews>
  <sheetFormatPr defaultRowHeight="15" x14ac:dyDescent="0.25"/>
  <cols>
    <col min="1" max="1" width="3.85546875" customWidth="1"/>
    <col min="2" max="2" width="14.42578125" customWidth="1"/>
    <col min="3" max="4" width="11.42578125" customWidth="1"/>
  </cols>
  <sheetData>
    <row r="2" spans="1:9" ht="34.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</row>
    <row r="3" spans="1:9" ht="144.75" x14ac:dyDescent="0.25">
      <c r="A3" s="1" t="s">
        <v>12</v>
      </c>
      <c r="B3" s="1" t="s">
        <v>13</v>
      </c>
      <c r="C3" s="1" t="s">
        <v>15</v>
      </c>
      <c r="D3" s="1" t="s">
        <v>6</v>
      </c>
      <c r="E3" s="1" t="s">
        <v>11</v>
      </c>
      <c r="F3" s="1" t="s">
        <v>14</v>
      </c>
      <c r="G3" s="1" t="s">
        <v>8</v>
      </c>
      <c r="H3" s="1" t="s">
        <v>9</v>
      </c>
      <c r="I3" s="1" t="s">
        <v>10</v>
      </c>
    </row>
    <row r="4" spans="1:9" ht="90" x14ac:dyDescent="0.25">
      <c r="A4" s="4">
        <v>1</v>
      </c>
      <c r="B4" s="7" t="s">
        <v>16</v>
      </c>
      <c r="C4" s="6">
        <f>89261</f>
        <v>89261</v>
      </c>
      <c r="D4" s="6">
        <f>89261</f>
        <v>89261</v>
      </c>
      <c r="E4" s="6">
        <v>2007</v>
      </c>
      <c r="F4" s="6"/>
      <c r="G4" s="13" t="s">
        <v>27</v>
      </c>
      <c r="H4" s="13" t="s">
        <v>26</v>
      </c>
      <c r="I4" s="8"/>
    </row>
    <row r="5" spans="1:9" ht="90" x14ac:dyDescent="0.25">
      <c r="A5" s="4">
        <v>2</v>
      </c>
      <c r="B5" s="7" t="s">
        <v>16</v>
      </c>
      <c r="C5" s="6">
        <f>42224</f>
        <v>42224</v>
      </c>
      <c r="D5" s="6">
        <f>42224</f>
        <v>42224</v>
      </c>
      <c r="E5" s="6">
        <v>2007</v>
      </c>
      <c r="F5" s="6"/>
      <c r="G5" s="13" t="s">
        <v>27</v>
      </c>
      <c r="H5" s="13" t="s">
        <v>26</v>
      </c>
      <c r="I5" s="8"/>
    </row>
    <row r="6" spans="1:9" ht="90" x14ac:dyDescent="0.25">
      <c r="A6" s="4"/>
      <c r="B6" s="7" t="s">
        <v>17</v>
      </c>
      <c r="C6" s="6">
        <f>35034</f>
        <v>35034</v>
      </c>
      <c r="D6" s="6">
        <f>35034</f>
        <v>35034</v>
      </c>
      <c r="E6" s="6">
        <v>2007</v>
      </c>
      <c r="F6" s="6"/>
      <c r="G6" s="13" t="s">
        <v>27</v>
      </c>
      <c r="H6" s="13" t="s">
        <v>26</v>
      </c>
      <c r="I6" s="8"/>
    </row>
    <row r="7" spans="1:9" ht="90" x14ac:dyDescent="0.25">
      <c r="A7" s="4">
        <v>3</v>
      </c>
      <c r="B7" s="7" t="s">
        <v>18</v>
      </c>
      <c r="C7" s="6">
        <f>145796</f>
        <v>145796</v>
      </c>
      <c r="D7" s="6">
        <f>38184.74</f>
        <v>38184.74</v>
      </c>
      <c r="E7" s="6">
        <v>2012</v>
      </c>
      <c r="F7" s="6"/>
      <c r="G7" s="8"/>
      <c r="H7" s="13" t="s">
        <v>26</v>
      </c>
      <c r="I7" s="8"/>
    </row>
    <row r="8" spans="1:9" ht="179.25" x14ac:dyDescent="0.25">
      <c r="A8" s="4">
        <v>4</v>
      </c>
      <c r="B8" s="7" t="s">
        <v>19</v>
      </c>
      <c r="C8" s="6">
        <f>844000</f>
        <v>844000</v>
      </c>
      <c r="D8" s="6">
        <f>424679.3</f>
        <v>424679.3</v>
      </c>
      <c r="E8" s="6">
        <v>2009</v>
      </c>
      <c r="F8" s="6"/>
      <c r="G8" s="13" t="s">
        <v>28</v>
      </c>
      <c r="H8" s="13" t="s">
        <v>26</v>
      </c>
      <c r="I8" s="8"/>
    </row>
    <row r="9" spans="1:9" ht="90" x14ac:dyDescent="0.25">
      <c r="A9" s="4">
        <v>5</v>
      </c>
      <c r="B9" s="7" t="s">
        <v>20</v>
      </c>
      <c r="C9" s="6">
        <f>65876</f>
        <v>65876</v>
      </c>
      <c r="D9" s="6">
        <f>21958.6</f>
        <v>21958.6</v>
      </c>
      <c r="E9" s="6">
        <v>2012</v>
      </c>
      <c r="F9" s="6"/>
      <c r="G9" s="8"/>
      <c r="H9" s="13" t="s">
        <v>26</v>
      </c>
      <c r="I9" s="8"/>
    </row>
    <row r="10" spans="1:9" ht="90" x14ac:dyDescent="0.25">
      <c r="A10" s="4">
        <v>6</v>
      </c>
      <c r="B10" s="7" t="s">
        <v>21</v>
      </c>
      <c r="C10" s="6">
        <f>99100</f>
        <v>99100</v>
      </c>
      <c r="D10" s="6">
        <f>31381.54</f>
        <v>31381.54</v>
      </c>
      <c r="E10" s="6">
        <v>2010</v>
      </c>
      <c r="F10" s="6"/>
      <c r="G10" s="8"/>
      <c r="H10" s="13" t="s">
        <v>26</v>
      </c>
      <c r="I10" s="8"/>
    </row>
    <row r="11" spans="1:9" ht="90" x14ac:dyDescent="0.25">
      <c r="A11" s="4">
        <v>7</v>
      </c>
      <c r="B11" s="7" t="s">
        <v>22</v>
      </c>
      <c r="C11" s="6">
        <f>98700</f>
        <v>98700</v>
      </c>
      <c r="D11" s="6">
        <f>31255</f>
        <v>31255</v>
      </c>
      <c r="E11" s="6">
        <v>2010</v>
      </c>
      <c r="F11" s="6"/>
      <c r="G11" s="13"/>
      <c r="H11" s="13" t="s">
        <v>26</v>
      </c>
      <c r="I11" s="8"/>
    </row>
    <row r="12" spans="1:9" ht="90" x14ac:dyDescent="0.25">
      <c r="A12" s="4">
        <v>8</v>
      </c>
      <c r="B12" s="7" t="s">
        <v>23</v>
      </c>
      <c r="C12" s="6">
        <f>56820</f>
        <v>56820</v>
      </c>
      <c r="D12" s="6">
        <f>56820</f>
        <v>56820</v>
      </c>
      <c r="E12" s="6">
        <v>2007</v>
      </c>
      <c r="F12" s="6"/>
      <c r="G12" s="13" t="s">
        <v>27</v>
      </c>
      <c r="H12" s="13" t="s">
        <v>26</v>
      </c>
      <c r="I12" s="8"/>
    </row>
    <row r="13" spans="1:9" ht="90" x14ac:dyDescent="0.25">
      <c r="A13" s="4">
        <v>9</v>
      </c>
      <c r="B13" s="7" t="s">
        <v>24</v>
      </c>
      <c r="C13" s="6">
        <f>499925</f>
        <v>499925</v>
      </c>
      <c r="D13" s="6">
        <f>158309.52</f>
        <v>158309.51999999999</v>
      </c>
      <c r="E13" s="6">
        <v>2010</v>
      </c>
      <c r="F13" s="6"/>
      <c r="G13" s="8"/>
      <c r="H13" s="13" t="s">
        <v>26</v>
      </c>
      <c r="I13" s="8"/>
    </row>
    <row r="14" spans="1:9" ht="90" x14ac:dyDescent="0.25">
      <c r="A14" s="4">
        <v>10</v>
      </c>
      <c r="B14" s="7" t="s">
        <v>25</v>
      </c>
      <c r="C14" s="6">
        <f>983500</f>
        <v>983500</v>
      </c>
      <c r="D14" s="6">
        <f>139329.11</f>
        <v>139329.10999999999</v>
      </c>
      <c r="E14" s="6">
        <v>2012</v>
      </c>
      <c r="F14" s="6"/>
      <c r="G14" s="8"/>
      <c r="H14" s="13" t="s">
        <v>26</v>
      </c>
      <c r="I14" s="8"/>
    </row>
  </sheetData>
  <mergeCells count="1">
    <mergeCell ref="A2:I2"/>
  </mergeCells>
  <pageMargins left="0.23622047244094488" right="0.23622047244094488" top="0.3543307086614173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zoomScale="75" zoomScaleNormal="75" workbookViewId="0">
      <selection activeCell="L6" sqref="L6"/>
    </sheetView>
  </sheetViews>
  <sheetFormatPr defaultRowHeight="15" x14ac:dyDescent="0.25"/>
  <cols>
    <col min="1" max="1" width="20.140625" customWidth="1"/>
    <col min="2" max="2" width="14.5703125" customWidth="1"/>
    <col min="3" max="3" width="16.7109375" customWidth="1"/>
    <col min="4" max="4" width="26.5703125" customWidth="1"/>
    <col min="7" max="7" width="20.28515625" customWidth="1"/>
    <col min="8" max="8" width="18.28515625" customWidth="1"/>
  </cols>
  <sheetData>
    <row r="2" spans="1:11" ht="51" customHeight="1" x14ac:dyDescent="0.25">
      <c r="A2" s="28" t="s">
        <v>30</v>
      </c>
      <c r="B2" s="29"/>
      <c r="C2" s="29"/>
      <c r="D2" s="29"/>
      <c r="E2" s="29"/>
      <c r="F2" s="29"/>
      <c r="G2" s="29"/>
      <c r="H2" s="29"/>
    </row>
    <row r="4" spans="1:11" ht="255" x14ac:dyDescent="0.25">
      <c r="A4" s="15" t="s">
        <v>31</v>
      </c>
      <c r="B4" s="15" t="s">
        <v>32</v>
      </c>
      <c r="C4" s="15" t="s">
        <v>33</v>
      </c>
      <c r="D4" s="15" t="s">
        <v>34</v>
      </c>
      <c r="E4" s="18" t="s">
        <v>35</v>
      </c>
      <c r="F4" s="15" t="s">
        <v>36</v>
      </c>
      <c r="G4" s="15" t="s">
        <v>37</v>
      </c>
      <c r="H4" s="16" t="s">
        <v>38</v>
      </c>
      <c r="K4" s="17"/>
    </row>
    <row r="5" spans="1:11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11" ht="240" x14ac:dyDescent="0.25">
      <c r="A6" s="19" t="s">
        <v>39</v>
      </c>
      <c r="B6" s="19" t="s">
        <v>40</v>
      </c>
      <c r="C6" s="20" t="s">
        <v>41</v>
      </c>
      <c r="D6" s="19" t="s">
        <v>42</v>
      </c>
      <c r="E6" s="8"/>
      <c r="F6" s="8"/>
      <c r="G6" s="21" t="s">
        <v>43</v>
      </c>
      <c r="H6" s="22" t="s">
        <v>44</v>
      </c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</vt:lpstr>
      <vt:lpstr>Раздел 3 МБУ</vt:lpstr>
    </vt:vector>
  </TitlesOfParts>
  <Company>куми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user1</cp:lastModifiedBy>
  <cp:lastPrinted>2014-03-24T12:48:47Z</cp:lastPrinted>
  <dcterms:created xsi:type="dcterms:W3CDTF">2010-07-09T11:57:09Z</dcterms:created>
  <dcterms:modified xsi:type="dcterms:W3CDTF">2018-02-17T08:39:41Z</dcterms:modified>
</cp:coreProperties>
</file>